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<sst xmlns="http://schemas.openxmlformats.org/spreadsheetml/2006/main" count="206" uniqueCount="204">
  <si>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</si>
  <si>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</si>
  <si>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</si>
  <si>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</si>
  <si>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</si>
  <si>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</si>
  <si>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</si>
  <si>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</si>
  <si>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</si>
  <si>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</si>
  <si>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</si>
  <si>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</si>
  <si>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</si>
  <si>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</si>
  <si>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</si>
  <si>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</si>
  <si>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</si>
  <si>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</si>
  <si>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</si>
  <si>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</si>
  <si>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</si>
  <si>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</si>
  <si>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</si>
  <si>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</si>
  <si>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</si>
  <si>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</si>
  <si>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</si>
  <si>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</si>
  <si>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</si>
  <si>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</si>
  <si>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</si>
  <si>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</si>
  <si>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</si>
  <si>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</si>
  <si>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</si>
  <si>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</si>
  <si>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</si>
  <si>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</si>
  <si>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</si>
  <si>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</si>
  <si>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</si>
  <si>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</si>
  <si>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</si>
  <si>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</si>
  <si>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</si>
  <si>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</si>
  <si>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</si>
  <si>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</si>
  <si>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</si>
  <si>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</si>
  <si>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</si>
  <si>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</si>
  <si>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</si>
  <si>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</si>
  <si>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</si>
  <si>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</si>
  <si>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</si>
  <si>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</si>
  <si>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</si>
  <si>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</si>
  <si>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</si>
  <si>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</si>
  <si>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</si>
  <si>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</si>
  <si>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</si>
  <si>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</si>
  <si>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</si>
  <si>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</si>
  <si>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</si>
  <si>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</si>
  <si>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</si>
  <si>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</si>
  <si>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</si>
  <si>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</si>
  <si>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</si>
  <si>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</si>
  <si>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</si>
  <si>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</si>
  <si>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</si>
  <si>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</si>
  <si>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</si>
  <si>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</si>
  <si>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</si>
  <si>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</si>
  <si>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</si>
  <si>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</si>
  <si>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</si>
  <si>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</si>
  <si>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</si>
  <si>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</si>
  <si>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</si>
  <si>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</si>
  <si>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</si>
  <si>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</si>
  <si>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</si>
  <si>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</si>
  <si>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</si>
  <si>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</si>
  <si>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</si>
  <si>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</si>
  <si>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</si>
  <si>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</si>
  <si>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</si>
  <si>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</si>
  <si>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</si>
  <si>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</si>
  <si>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</si>
  <si>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</si>
  <si>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</si>
  <si>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</si>
  <si>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</si>
  <si>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</si>
  <si>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</si>
  <si>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</si>
  <si>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</si>
  <si>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</si>
  <si>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</si>
  <si>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</si>
  <si>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</si>
  <si>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</si>
  <si>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</si>
  <si>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</si>
  <si>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</si>
  <si>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</si>
  <si>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</si>
  <si>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</si>
  <si>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</si>
  <si>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</si>
  <si>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</si>
  <si>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</si>
  <si>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</si>
  <si>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</si>
  <si>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</si>
  <si>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</si>
  <si>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</si>
  <si>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</si>
  <si>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</si>
  <si>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</si>
  <si>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</si>
  <si>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</si>
  <si>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</si>
  <si>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</si>
  <si>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</si>
  <si>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</si>
  <si>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</si>
  <si>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</si>
  <si>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</si>
  <si>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</si>
  <si>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</si>
  <si>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</si>
  <si>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</si>
  <si>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</si>
  <si>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</si>
  <si>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</si>
  <si>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</si>
  <si>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</si>
  <si>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</si>
  <si>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</si>
  <si>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</si>
  <si>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</si>
  <si>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</si>
  <si>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</si>
  <si>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</si>
  <si>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</si>
  <si>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</si>
  <si>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</si>
  <si>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</si>
  <si>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</si>
  <si>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</si>
  <si>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</si>
  <si>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</si>
  <si>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</si>
  <si>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</si>
  <si>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</si>
  <si>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</si>
  <si>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</si>
  <si>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</si>
  <si>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</si>
  <si>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</si>
  <si>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</si>
  <si>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</si>
  <si>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</si>
  <si>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</si>
  <si>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</si>
  <si>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</si>
  <si>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</si>
  <si>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</si>
  <si>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</si>
  <si>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</si>
  <si>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</si>
  <si>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</si>
  <si>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</si>
  <si>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</si>
  <si>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</si>
  <si>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</si>
  <si>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</si>
  <si>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</si>
  <si>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</si>
  <si>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</si>
  <si>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</si>
  <si>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</si>
  <si>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</si>
  <si>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الموارد الصناعية الأردنية</t>
  </si>
  <si>
    <t>JORDAN INDUSTRIAL RESOURCES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</si>
</sst>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15" workbookViewId="0">
      <selection activeCell="E42" sqref="E4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141055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0.25</v>
      </c>
      <c r="F6" s="13">
        <v>0.48</v>
      </c>
      <c r="G6" s="13">
        <v>0.56999999999999995</v>
      </c>
      <c r="H6" s="13">
        <v>0.4</v>
      </c>
      <c r="I6" s="4" t="s">
        <v>139</v>
      </c>
    </row>
    <row r="7" spans="4:9" ht="20.100000000000001" customHeight="1">
      <c r="D7" s="10" t="s">
        <v>126</v>
      </c>
      <c r="E7" s="14">
        <v>9853987.7400000002</v>
      </c>
      <c r="F7" s="14">
        <v>10210351.09</v>
      </c>
      <c r="G7" s="14">
        <v>9109329.9199999999</v>
      </c>
      <c r="H7" s="14">
        <v>83993518.739999995</v>
      </c>
      <c r="I7" s="4" t="s">
        <v>140</v>
      </c>
    </row>
    <row r="8" spans="4:9" ht="20.100000000000001" customHeight="1">
      <c r="D8" s="10" t="s">
        <v>25</v>
      </c>
      <c r="E8" s="14">
        <v>30095720</v>
      </c>
      <c r="F8" s="14">
        <v>18592548</v>
      </c>
      <c r="G8" s="14">
        <v>16058983</v>
      </c>
      <c r="H8" s="14">
        <v>94507739</v>
      </c>
      <c r="I8" s="4" t="s">
        <v>1</v>
      </c>
    </row>
    <row r="9" spans="4:9" ht="20.100000000000001" customHeight="1">
      <c r="D9" s="10" t="s">
        <v>26</v>
      </c>
      <c r="E9" s="14">
        <v>11274</v>
      </c>
      <c r="F9" s="14">
        <v>7595</v>
      </c>
      <c r="G9" s="14">
        <v>10805</v>
      </c>
      <c r="H9" s="14">
        <v>51697</v>
      </c>
      <c r="I9" s="4" t="s">
        <v>2</v>
      </c>
    </row>
    <row r="10" spans="4:9" ht="20.100000000000001" customHeight="1">
      <c r="D10" s="10" t="s">
        <v>27</v>
      </c>
      <c r="E10" s="14">
        <v>16625000</v>
      </c>
      <c r="F10" s="14">
        <v>16625000</v>
      </c>
      <c r="G10" s="14">
        <v>16625000</v>
      </c>
      <c r="H10" s="14">
        <v>13250000</v>
      </c>
      <c r="I10" s="4" t="s">
        <v>24</v>
      </c>
    </row>
    <row r="11" spans="4:9" ht="20.100000000000001" customHeight="1">
      <c r="D11" s="10" t="s">
        <v>127</v>
      </c>
      <c r="E11" s="14">
        <v>4156250</v>
      </c>
      <c r="F11" s="14">
        <v>7980000</v>
      </c>
      <c r="G11" s="14">
        <v>9476250</v>
      </c>
      <c r="H11" s="14">
        <v>5300000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54861</v>
      </c>
      <c r="F16" s="56">
        <v>3240000</v>
      </c>
      <c r="G16" s="56">
        <v>2442765</v>
      </c>
      <c r="H16" s="56">
        <v>132969</v>
      </c>
      <c r="I16" s="3" t="s">
        <v>58</v>
      </c>
    </row>
    <row r="17" spans="4:9" ht="20.100000000000001" customHeight="1">
      <c r="D17" s="10" t="s">
        <v>128</v>
      </c>
      <c r="E17" s="57">
        <v>6398692</v>
      </c>
      <c r="F17" s="57">
        <v>3568358</v>
      </c>
      <c r="G17" s="57">
        <v>2695738</v>
      </c>
      <c r="H17" s="57">
        <v>940246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920000</v>
      </c>
      <c r="G19" s="57">
        <v>1150000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1939715</v>
      </c>
      <c r="F21" s="57">
        <v>4168531</v>
      </c>
      <c r="G21" s="57">
        <v>3449414</v>
      </c>
      <c r="H21" s="57">
        <v>1932768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8789549</v>
      </c>
      <c r="F23" s="57">
        <v>13411438</v>
      </c>
      <c r="G23" s="57">
        <v>11159068</v>
      </c>
      <c r="H23" s="57">
        <v>3051768</v>
      </c>
      <c r="I23" s="4" t="s">
        <v>60</v>
      </c>
    </row>
    <row r="24" spans="4:9" ht="20.100000000000001" customHeight="1">
      <c r="D24" s="10" t="s">
        <v>98</v>
      </c>
      <c r="E24" s="57">
        <v>4110624</v>
      </c>
      <c r="F24" s="57">
        <v>3577601</v>
      </c>
      <c r="G24" s="57">
        <v>3577601</v>
      </c>
      <c r="H24" s="57">
        <v>3174875</v>
      </c>
      <c r="I24" s="4" t="s">
        <v>82</v>
      </c>
    </row>
    <row r="25" spans="4:9" ht="20.100000000000001" customHeight="1">
      <c r="D25" s="10" t="s">
        <v>158</v>
      </c>
      <c r="E25" s="57">
        <v>6559589</v>
      </c>
      <c r="F25" s="57">
        <v>4565403</v>
      </c>
      <c r="G25" s="57">
        <v>4669611</v>
      </c>
      <c r="H25" s="57">
        <v>4913280</v>
      </c>
      <c r="I25" s="4" t="s">
        <v>173</v>
      </c>
    </row>
    <row r="26" spans="4:9" ht="20.100000000000001" customHeight="1">
      <c r="D26" s="10" t="s">
        <v>183</v>
      </c>
      <c r="E26" s="57">
        <v>2670553</v>
      </c>
      <c r="F26" s="57">
        <v>2466264</v>
      </c>
      <c r="G26" s="57">
        <v>2466264</v>
      </c>
      <c r="H26" s="57">
        <v>2110263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9230142</v>
      </c>
      <c r="F28" s="57">
        <v>7031667</v>
      </c>
      <c r="G28" s="57">
        <v>7135875</v>
      </c>
      <c r="H28" s="57">
        <v>7023543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22130315</v>
      </c>
      <c r="F30" s="58">
        <v>24020706</v>
      </c>
      <c r="G30" s="58">
        <v>21872544</v>
      </c>
      <c r="H30" s="58">
        <v>13250186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544025</v>
      </c>
      <c r="F35" s="56">
        <v>2568604</v>
      </c>
      <c r="G35" s="56">
        <v>811742</v>
      </c>
      <c r="H35" s="56">
        <v>1953217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183180</v>
      </c>
      <c r="F38" s="57">
        <v>183180</v>
      </c>
      <c r="G38" s="57">
        <v>183180</v>
      </c>
      <c r="H38" s="57">
        <v>222862</v>
      </c>
      <c r="I38" s="4" t="s">
        <v>85</v>
      </c>
    </row>
    <row r="39" spans="4:9" ht="20.100000000000001" customHeight="1">
      <c r="D39" s="10" t="s">
        <v>104</v>
      </c>
      <c r="E39" s="57">
        <v>1331176</v>
      </c>
      <c r="F39" s="57">
        <v>3279531</v>
      </c>
      <c r="G39" s="57">
        <v>1510318</v>
      </c>
      <c r="H39" s="57">
        <v>2701012</v>
      </c>
      <c r="I39" s="4" t="s">
        <v>86</v>
      </c>
    </row>
    <row r="40" spans="4:9" ht="20.100000000000001" customHeight="1">
      <c r="D40" s="10" t="s">
        <v>105</v>
      </c>
      <c r="E40" s="57">
        <v>2117845</v>
      </c>
      <c r="F40" s="57">
        <v>2442732</v>
      </c>
      <c r="G40" s="57">
        <v>2342013</v>
      </c>
      <c r="H40" s="57">
        <v>2386085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3449021</v>
      </c>
      <c r="F43" s="58">
        <v>5722263</v>
      </c>
      <c r="G43" s="58">
        <v>3852331</v>
      </c>
      <c r="H43" s="58">
        <v>5087097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16625000</v>
      </c>
      <c r="F46" s="56">
        <v>16625000</v>
      </c>
      <c r="G46" s="56">
        <v>16625000</v>
      </c>
      <c r="H46" s="56">
        <v>13250000</v>
      </c>
      <c r="I46" s="3" t="s">
        <v>5</v>
      </c>
    </row>
    <row r="47" spans="4:9" ht="20.100000000000001" customHeight="1">
      <c r="D47" s="10" t="s">
        <v>31</v>
      </c>
      <c r="E47" s="57">
        <v>16625000</v>
      </c>
      <c r="F47" s="57">
        <v>16625000</v>
      </c>
      <c r="G47" s="57">
        <v>16625000</v>
      </c>
      <c r="H47" s="57">
        <v>13250000</v>
      </c>
      <c r="I47" s="4" t="s">
        <v>6</v>
      </c>
    </row>
    <row r="48" spans="4:9" ht="20.100000000000001" customHeight="1">
      <c r="D48" s="10" t="s">
        <v>130</v>
      </c>
      <c r="E48" s="57">
        <v>16625000</v>
      </c>
      <c r="F48" s="57">
        <v>16625000</v>
      </c>
      <c r="G48" s="57">
        <v>16625000</v>
      </c>
      <c r="H48" s="57">
        <v>13250000</v>
      </c>
      <c r="I48" s="4" t="s">
        <v>7</v>
      </c>
    </row>
    <row r="49" spans="4:9" ht="20.100000000000001" customHeight="1">
      <c r="D49" s="10" t="s">
        <v>73</v>
      </c>
      <c r="E49" s="57">
        <v>747733</v>
      </c>
      <c r="F49" s="57">
        <v>704619</v>
      </c>
      <c r="G49" s="57">
        <v>606414</v>
      </c>
      <c r="H49" s="57">
        <v>516733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18606</v>
      </c>
      <c r="F52" s="57">
        <v>18606</v>
      </c>
      <c r="G52" s="57">
        <v>18606</v>
      </c>
      <c r="H52" s="57">
        <v>762500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665000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1287205</v>
      </c>
      <c r="F58" s="57">
        <v>947468</v>
      </c>
      <c r="G58" s="57">
        <v>102443</v>
      </c>
      <c r="H58" s="57">
        <v>-7368894</v>
      </c>
      <c r="I58" s="4" t="s">
        <v>155</v>
      </c>
    </row>
    <row r="59" spans="4:9" ht="20.100000000000001" customHeight="1">
      <c r="D59" s="10" t="s">
        <v>38</v>
      </c>
      <c r="E59" s="57">
        <v>18678544</v>
      </c>
      <c r="F59" s="57">
        <v>18295693</v>
      </c>
      <c r="G59" s="57">
        <v>18017463</v>
      </c>
      <c r="H59" s="57">
        <v>7160339</v>
      </c>
      <c r="I59" s="4" t="s">
        <v>14</v>
      </c>
    </row>
    <row r="60" spans="4:9" ht="20.100000000000001" customHeight="1">
      <c r="D60" s="42" t="s">
        <v>185</v>
      </c>
      <c r="E60" s="57">
        <v>2750</v>
      </c>
      <c r="F60" s="57">
        <v>2750</v>
      </c>
      <c r="G60" s="57">
        <v>2750</v>
      </c>
      <c r="H60" s="57">
        <v>1002750</v>
      </c>
      <c r="I60" s="43" t="s">
        <v>184</v>
      </c>
    </row>
    <row r="61" spans="4:9" ht="20.100000000000001" customHeight="1">
      <c r="D61" s="11" t="s">
        <v>74</v>
      </c>
      <c r="E61" s="58">
        <v>22130315</v>
      </c>
      <c r="F61" s="58">
        <v>24020706</v>
      </c>
      <c r="G61" s="58">
        <v>21872544</v>
      </c>
      <c r="H61" s="58">
        <v>13250186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10280455</v>
      </c>
      <c r="F65" s="56">
        <v>10575132</v>
      </c>
      <c r="G65" s="56">
        <v>7974602</v>
      </c>
      <c r="H65" s="56">
        <v>5758351</v>
      </c>
      <c r="I65" s="3" t="s">
        <v>88</v>
      </c>
    </row>
    <row r="66" spans="4:9" ht="20.100000000000001" customHeight="1">
      <c r="D66" s="10" t="s">
        <v>110</v>
      </c>
      <c r="E66" s="57">
        <v>7948855</v>
      </c>
      <c r="F66" s="57">
        <v>7757528</v>
      </c>
      <c r="G66" s="57">
        <v>4981284</v>
      </c>
      <c r="H66" s="57">
        <v>4490094</v>
      </c>
      <c r="I66" s="4" t="s">
        <v>89</v>
      </c>
    </row>
    <row r="67" spans="4:9" ht="20.100000000000001" customHeight="1">
      <c r="D67" s="10" t="s">
        <v>132</v>
      </c>
      <c r="E67" s="57">
        <v>2331600</v>
      </c>
      <c r="F67" s="57">
        <v>2817604</v>
      </c>
      <c r="G67" s="57">
        <v>2993318</v>
      </c>
      <c r="H67" s="57">
        <v>1268257</v>
      </c>
      <c r="I67" s="4" t="s">
        <v>90</v>
      </c>
    </row>
    <row r="68" spans="4:9" ht="20.100000000000001" customHeight="1">
      <c r="D68" s="10" t="s">
        <v>111</v>
      </c>
      <c r="E68" s="57">
        <v>807483</v>
      </c>
      <c r="F68" s="57">
        <v>887649</v>
      </c>
      <c r="G68" s="57">
        <v>996205</v>
      </c>
      <c r="H68" s="57">
        <v>1069077</v>
      </c>
      <c r="I68" s="4" t="s">
        <v>91</v>
      </c>
    </row>
    <row r="69" spans="4:9" ht="20.100000000000001" customHeight="1">
      <c r="D69" s="10" t="s">
        <v>112</v>
      </c>
      <c r="E69" s="57">
        <v>952147</v>
      </c>
      <c r="F69" s="57">
        <v>878742</v>
      </c>
      <c r="G69" s="57">
        <v>753214</v>
      </c>
      <c r="H69" s="57">
        <v>533945</v>
      </c>
      <c r="I69" s="4" t="s">
        <v>92</v>
      </c>
    </row>
    <row r="70" spans="4:9" ht="20.100000000000001" customHeight="1">
      <c r="D70" s="10" t="s">
        <v>113</v>
      </c>
      <c r="E70" s="57">
        <v>156958</v>
      </c>
      <c r="F70" s="57">
        <v>179002</v>
      </c>
      <c r="G70" s="57">
        <v>193069</v>
      </c>
      <c r="H70" s="57">
        <v>183993</v>
      </c>
      <c r="I70" s="4" t="s">
        <v>93</v>
      </c>
    </row>
    <row r="71" spans="4:9" ht="20.100000000000001" customHeight="1">
      <c r="D71" s="10" t="s">
        <v>114</v>
      </c>
      <c r="E71" s="57">
        <v>51131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520839</v>
      </c>
      <c r="F72" s="57">
        <v>1051213</v>
      </c>
      <c r="G72" s="57">
        <v>1243899</v>
      </c>
      <c r="H72" s="57">
        <v>-334765</v>
      </c>
      <c r="I72" s="4" t="s">
        <v>95</v>
      </c>
    </row>
    <row r="73" spans="4:9" ht="20.100000000000001" customHeight="1">
      <c r="D73" s="10" t="s">
        <v>116</v>
      </c>
      <c r="E73" s="57">
        <v>235476</v>
      </c>
      <c r="F73" s="57">
        <v>360624</v>
      </c>
      <c r="G73" s="57">
        <v>147578</v>
      </c>
      <c r="H73" s="57">
        <v>-7439318</v>
      </c>
      <c r="I73" s="4" t="s">
        <v>63</v>
      </c>
    </row>
    <row r="74" spans="4:9" ht="20.100000000000001" customHeight="1">
      <c r="D74" s="10" t="s">
        <v>117</v>
      </c>
      <c r="E74" s="57">
        <v>56108</v>
      </c>
      <c r="F74" s="57">
        <v>104260</v>
      </c>
      <c r="G74" s="57">
        <v>105163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700207</v>
      </c>
      <c r="F75" s="57">
        <v>1307577</v>
      </c>
      <c r="G75" s="57">
        <v>1286314</v>
      </c>
      <c r="H75" s="57">
        <v>-7774083</v>
      </c>
      <c r="I75" s="4" t="s">
        <v>96</v>
      </c>
    </row>
    <row r="76" spans="4:9" ht="20.100000000000001" customHeight="1">
      <c r="D76" s="10" t="s">
        <v>118</v>
      </c>
      <c r="E76" s="57">
        <v>269068</v>
      </c>
      <c r="F76" s="57">
        <v>325527</v>
      </c>
      <c r="G76" s="57">
        <v>389502</v>
      </c>
      <c r="H76" s="57">
        <v>177099</v>
      </c>
      <c r="I76" s="4" t="s">
        <v>97</v>
      </c>
    </row>
    <row r="77" spans="4:9" ht="20.100000000000001" customHeight="1">
      <c r="D77" s="10" t="s">
        <v>190</v>
      </c>
      <c r="E77" s="57">
        <v>431139</v>
      </c>
      <c r="F77" s="57">
        <v>982050</v>
      </c>
      <c r="G77" s="57">
        <v>896812</v>
      </c>
      <c r="H77" s="57">
        <v>-7951182</v>
      </c>
      <c r="I77" s="50" t="s">
        <v>199</v>
      </c>
    </row>
    <row r="78" spans="4:9" ht="20.100000000000001" customHeight="1">
      <c r="D78" s="10" t="s">
        <v>157</v>
      </c>
      <c r="E78" s="57">
        <v>17000</v>
      </c>
      <c r="F78" s="57">
        <v>15000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9820</v>
      </c>
      <c r="G80" s="57">
        <v>25688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14000</v>
      </c>
      <c r="G81" s="57">
        <v>14000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414139</v>
      </c>
      <c r="F82" s="57">
        <v>943230</v>
      </c>
      <c r="G82" s="57">
        <v>857124</v>
      </c>
      <c r="H82" s="57">
        <v>-7951182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414139</v>
      </c>
      <c r="F84" s="58">
        <v>943230</v>
      </c>
      <c r="G84" s="58">
        <v>857124</v>
      </c>
      <c r="H84" s="58">
        <v>-7951182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3240000</v>
      </c>
      <c r="F88" s="56">
        <v>2442765</v>
      </c>
      <c r="G88" s="56">
        <v>132969</v>
      </c>
      <c r="H88" s="56">
        <v>222589</v>
      </c>
      <c r="I88" s="3" t="s">
        <v>16</v>
      </c>
    </row>
    <row r="89" spans="4:9" ht="20.100000000000001" customHeight="1">
      <c r="D89" s="10" t="s">
        <v>43</v>
      </c>
      <c r="E89" s="57">
        <v>-591862</v>
      </c>
      <c r="F89" s="57">
        <v>1436310</v>
      </c>
      <c r="G89" s="57">
        <v>-5714539</v>
      </c>
      <c r="H89" s="57">
        <v>217560</v>
      </c>
      <c r="I89" s="4" t="s">
        <v>17</v>
      </c>
    </row>
    <row r="90" spans="4:9" ht="20.100000000000001" customHeight="1">
      <c r="D90" s="10" t="s">
        <v>44</v>
      </c>
      <c r="E90" s="57">
        <v>-2237102</v>
      </c>
      <c r="F90" s="57">
        <v>-74794</v>
      </c>
      <c r="G90" s="57">
        <v>-891911</v>
      </c>
      <c r="H90" s="57">
        <v>-124479</v>
      </c>
      <c r="I90" s="4" t="s">
        <v>18</v>
      </c>
    </row>
    <row r="91" spans="4:9" ht="20.100000000000001" customHeight="1">
      <c r="D91" s="10" t="s">
        <v>45</v>
      </c>
      <c r="E91" s="57">
        <v>-356175</v>
      </c>
      <c r="F91" s="57">
        <v>-564281</v>
      </c>
      <c r="G91" s="57">
        <v>8916246</v>
      </c>
      <c r="H91" s="57">
        <v>-182701</v>
      </c>
      <c r="I91" s="4" t="s">
        <v>19</v>
      </c>
    </row>
    <row r="92" spans="4:9" ht="20.100000000000001" customHeight="1">
      <c r="D92" s="21" t="s">
        <v>47</v>
      </c>
      <c r="E92" s="58">
        <v>54861</v>
      </c>
      <c r="F92" s="58">
        <v>3240000</v>
      </c>
      <c r="G92" s="58">
        <v>2442765</v>
      </c>
      <c r="H92" s="58">
        <v>132969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181.02688721804512</v>
      </c>
      <c r="F96" s="22">
        <f>+F8*100/F10</f>
        <v>111.83487518796993</v>
      </c>
      <c r="G96" s="22">
        <f>+G8*100/G10</f>
        <v>96.595386466165408</v>
      </c>
      <c r="H96" s="22">
        <f>+H8*100/H10</f>
        <v>713.26595471698113</v>
      </c>
      <c r="I96" s="3" t="s">
        <v>22</v>
      </c>
    </row>
    <row r="97" spans="1:15" ht="20.100000000000001" customHeight="1">
      <c r="D97" s="10" t="s">
        <v>49</v>
      </c>
      <c r="E97" s="13">
        <f>+E84/E10</f>
        <v>2.4910616541353382E-2</v>
      </c>
      <c r="F97" s="13">
        <f>+F84/F10</f>
        <v>5.6735639097744359E-2</v>
      </c>
      <c r="G97" s="13">
        <f>+G84/G10</f>
        <v>5.1556330827067669E-2</v>
      </c>
      <c r="H97" s="13">
        <f>+H84/H10</f>
        <v>-0.60008920754716977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0.04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1.1235214436090226</v>
      </c>
      <c r="F99" s="13">
        <f>+F59/F10</f>
        <v>1.1004928120300752</v>
      </c>
      <c r="G99" s="13">
        <f>+G59/G10</f>
        <v>1.0837571729323308</v>
      </c>
      <c r="H99" s="13">
        <f>+H59/H10</f>
        <v>0.54040294339622641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10.03588167257853</v>
      </c>
      <c r="F100" s="13">
        <f>+F11/F84</f>
        <v>8.4602907032219079</v>
      </c>
      <c r="G100" s="13">
        <f>+G11/G84</f>
        <v>11.055868229101041</v>
      </c>
      <c r="H100" s="13">
        <f>+H11/H84</f>
        <v>-0.66656756190463251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7.0175438596491224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77.585040204217833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0.2225146670961077</v>
      </c>
      <c r="F103" s="23">
        <f>+F11/F59</f>
        <v>0.43616822822726636</v>
      </c>
      <c r="G103" s="23">
        <f>+G11/G59</f>
        <v>0.52594807604156035</v>
      </c>
      <c r="H103" s="23">
        <f>+H11/H59</f>
        <v>0.74018841845337213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22.679930022552504</v>
      </c>
      <c r="F105" s="30">
        <f>+F67*100/F65</f>
        <v>26.643676882709361</v>
      </c>
      <c r="G105" s="30">
        <f>+G67*100/G65</f>
        <v>37.535641277144613</v>
      </c>
      <c r="H105" s="30">
        <f>+H67*100/H65</f>
        <v>22.024656016974305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6.8110506782044178</v>
      </c>
      <c r="F106" s="31">
        <f>+F75*100/F65</f>
        <v>12.364639987472497</v>
      </c>
      <c r="G106" s="31">
        <f>+G75*100/G65</f>
        <v>16.13013414337167</v>
      </c>
      <c r="H106" s="31">
        <f>+H75*100/H65</f>
        <v>-135.00536872448379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4.0284111938625289</v>
      </c>
      <c r="F107" s="31">
        <f>+F82*100/F65</f>
        <v>8.9193212907413351</v>
      </c>
      <c r="G107" s="31">
        <f>+G82*100/G65</f>
        <v>10.748172761474491</v>
      </c>
      <c r="H107" s="31">
        <f>+H82*100/H65</f>
        <v>-138.0808846143627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3.0871996173574576</v>
      </c>
      <c r="F108" s="31">
        <f>(F82+F76)*100/F30</f>
        <v>5.2819305144486597</v>
      </c>
      <c r="G108" s="31">
        <f>(G82+G76)*100/G30</f>
        <v>5.6995016217592251</v>
      </c>
      <c r="H108" s="31">
        <f>(H82+H76)*100/H30</f>
        <v>-58.671500913270201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2.2171910187432169</v>
      </c>
      <c r="F109" s="29">
        <f>+F84*100/F59</f>
        <v>5.1554756630426626</v>
      </c>
      <c r="G109" s="29">
        <f>+G84*100/G59</f>
        <v>4.7571847379400749</v>
      </c>
      <c r="H109" s="29">
        <f>+H84*100/H59</f>
        <v>-111.04477036631924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15.585051545809447</v>
      </c>
      <c r="F111" s="22">
        <f>+F43*100/F30</f>
        <v>23.822209888418765</v>
      </c>
      <c r="G111" s="22">
        <f>+G43*100/G30</f>
        <v>17.61263344583968</v>
      </c>
      <c r="H111" s="22">
        <f>+H43*100/H30</f>
        <v>38.39264595983785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84.402522060802113</v>
      </c>
      <c r="F112" s="13">
        <f>+F59*100/F30</f>
        <v>76.166341655403471</v>
      </c>
      <c r="G112" s="13">
        <f>+G59*100/G30</f>
        <v>82.374793713982243</v>
      </c>
      <c r="H112" s="13">
        <f>+H59*100/H30</f>
        <v>54.039535746894423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2.6023421588594706</v>
      </c>
      <c r="F113" s="23">
        <f>+F75/F76</f>
        <v>4.0168004497322807</v>
      </c>
      <c r="G113" s="23">
        <f>+G75/G76</f>
        <v>3.3024580104851835</v>
      </c>
      <c r="H113" s="23">
        <f>+H75/H76</f>
        <v>-43.896820422475564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0.46454173833494916</v>
      </c>
      <c r="F115" s="22">
        <f>+F65/F30</f>
        <v>0.44025067373123838</v>
      </c>
      <c r="G115" s="22">
        <f>+G65/G30</f>
        <v>0.36459416883559592</v>
      </c>
      <c r="H115" s="22">
        <f>+H65/H30</f>
        <v>0.43458642769241124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1.1137916404753037</v>
      </c>
      <c r="F116" s="13">
        <f>+F65/F28</f>
        <v>1.5039295802830253</v>
      </c>
      <c r="G116" s="13">
        <f>+G65/G28</f>
        <v>1.1175366720969748</v>
      </c>
      <c r="H116" s="13">
        <f>+H65/H28</f>
        <v>0.81986413409870207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1.3783776971197337</v>
      </c>
      <c r="F117" s="23">
        <f>+F65/F120</f>
        <v>1.0437454666727597</v>
      </c>
      <c r="G117" s="23">
        <f>+G65/G120</f>
        <v>0.82649068532193293</v>
      </c>
      <c r="H117" s="23">
        <f>+H65/H120</f>
        <v>16.416970771704548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6.6028451534582953</v>
      </c>
      <c r="F119" s="59">
        <f>+F23/F39</f>
        <v>4.0894377885130524</v>
      </c>
      <c r="G119" s="59">
        <f>+G23/G39</f>
        <v>7.3885552578993297</v>
      </c>
      <c r="H119" s="59">
        <f>+H23/H39</f>
        <v>1.1298609558195225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7458373</v>
      </c>
      <c r="F120" s="58">
        <f>+F23-F39</f>
        <v>10131907</v>
      </c>
      <c r="G120" s="58">
        <f>+G23-G39</f>
        <v>9648750</v>
      </c>
      <c r="H120" s="58">
        <f>+H23-H39</f>
        <v>350756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2012-11-13T18:58:13Z</dcterms:modified>
</cp:coreProperties>
</file>